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125" windowHeight="7770" tabRatio="786"/>
  </bookViews>
  <sheets>
    <sheet name="Перечень проектов на 2023г." sheetId="1" r:id="rId1"/>
  </sheets>
  <definedNames>
    <definedName name="_xlnm._FilterDatabase" localSheetId="0" hidden="1">'Перечень проектов на 2023г.'!$C$2:$L$3</definedName>
    <definedName name="_xlnm.Print_Titles" localSheetId="0">'Перечень проектов на 2023г.'!$2:$3</definedName>
  </definedNames>
  <calcPr calcId="145621" refMode="R1C1"/>
</workbook>
</file>

<file path=xl/calcChain.xml><?xml version="1.0" encoding="utf-8"?>
<calcChain xmlns="http://schemas.openxmlformats.org/spreadsheetml/2006/main">
  <c r="K11" i="1" l="1"/>
  <c r="G11" i="1"/>
  <c r="E11" i="1"/>
  <c r="C10" i="1" l="1"/>
  <c r="C9" i="1"/>
  <c r="C8" i="1"/>
  <c r="C7" i="1"/>
  <c r="C6" i="1"/>
  <c r="J6" i="1" s="1"/>
  <c r="L7" i="1" l="1"/>
  <c r="J7" i="1"/>
  <c r="H8" i="1"/>
  <c r="J8" i="1"/>
  <c r="L9" i="1"/>
  <c r="J9" i="1"/>
  <c r="L10" i="1"/>
  <c r="J10" i="1"/>
  <c r="H6" i="1"/>
  <c r="C11" i="1"/>
  <c r="J11" i="1" s="1"/>
  <c r="F7" i="1"/>
  <c r="F9" i="1"/>
  <c r="F10" i="1"/>
  <c r="L6" i="1"/>
  <c r="H7" i="1"/>
  <c r="L8" i="1"/>
  <c r="H9" i="1"/>
  <c r="H10" i="1"/>
  <c r="F6" i="1"/>
  <c r="F8" i="1"/>
  <c r="D7" i="1" l="1"/>
  <c r="D8" i="1"/>
  <c r="D10" i="1"/>
  <c r="D6" i="1"/>
  <c r="D9" i="1"/>
</calcChain>
</file>

<file path=xl/sharedStrings.xml><?xml version="1.0" encoding="utf-8"?>
<sst xmlns="http://schemas.openxmlformats.org/spreadsheetml/2006/main" count="41" uniqueCount="16">
  <si>
    <t>№ п/п</t>
  </si>
  <si>
    <t>Наименование проекта</t>
  </si>
  <si>
    <t>Общая стоимость проекта</t>
  </si>
  <si>
    <t>руб.</t>
  </si>
  <si>
    <t>%</t>
  </si>
  <si>
    <t>Местный бюджет</t>
  </si>
  <si>
    <t>Средства населения</t>
  </si>
  <si>
    <t>Средства юридических лиц и индивидуальных предпринимателей</t>
  </si>
  <si>
    <t>Софинансирование из областного бюджета</t>
  </si>
  <si>
    <t>Ремонот автомобильной дороги с устройством разворотной площадки по ул. Школьная в с.Пристенное Пристенского с/с Пристенского района Курской области</t>
  </si>
  <si>
    <t>Благоустройство многофункциональной площадки по адресу: Курская область, Пристенский район, Котовский сельсовет, с. Котово</t>
  </si>
  <si>
    <t>Благоустройство многофункциональной площадки по адресу: Курская область, пос. Пристень, ул. Советская , 49</t>
  </si>
  <si>
    <t>Текущий ремонт полов в Пристенской детской библиотеке - филиала МКУК "Пристенская межпоселенческая библиотека"</t>
  </si>
  <si>
    <t>Ремонт трибун стадиона по адресу: Курская область, Пристенский район, п.Пристень, ул.Парковая,16</t>
  </si>
  <si>
    <t xml:space="preserve">ИТОГО </t>
  </si>
  <si>
    <t>Перечень проектов муниципальных образований, участвующих в проекте "Народный бюджет" на 2023 год в Пристенском муниципальном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</si>
</sst>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3" fontId="2" fillId="2" borderId="0" xfId="0" applyNumberFormat="1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062AC"/>
      <color rgb="FF00FFFF"/>
      <color rgb="FFE85E7F"/>
      <color rgb="FFFF5050"/>
      <color rgb="FFFF9999"/>
      <color rgb="FF009999"/>
      <color rgb="FFEED3D2"/>
      <color rgb="FFFFA7A7"/>
      <color rgb="FF0AE6E1"/>
      <color rgb="FFA5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1"/>
  <sheetViews>
    <sheetView tabSelected="1" view="pageBreakPreview" zoomScale="110" zoomScaleNormal="110" zoomScaleSheetLayoutView="11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D3" sqref="D1:D1048576"/>
    </sheetView>
  </sheetViews>
  <sheetFormatPr defaultRowHeight="12.75" x14ac:dyDescent="0.25"/>
  <cols>
    <col min="1" max="1" width="3.42578125" style="5" customWidth="1"/>
    <col min="2" max="2" width="36" style="10" customWidth="1"/>
    <col min="3" max="3" width="13" style="12" customWidth="1"/>
    <col min="4" max="4" width="9" style="7" customWidth="1"/>
    <col min="5" max="5" width="14" style="8" customWidth="1"/>
    <col min="6" max="6" width="7.42578125" style="7" customWidth="1"/>
    <col min="7" max="7" width="12.85546875" style="8" customWidth="1"/>
    <col min="8" max="8" width="8.42578125" style="9" customWidth="1"/>
    <col min="9" max="9" width="6.5703125" style="6" hidden="1" customWidth="1"/>
    <col min="10" max="10" width="8" style="9" hidden="1" customWidth="1"/>
    <col min="11" max="11" width="14.28515625" style="8" customWidth="1"/>
    <col min="12" max="12" width="9.7109375" style="9" customWidth="1"/>
    <col min="13" max="16384" width="9.140625" style="5"/>
  </cols>
  <sheetData>
    <row r="1" spans="1:12" ht="48" customHeight="1" x14ac:dyDescent="0.25">
      <c r="A1" s="29" t="s">
        <v>15</v>
      </c>
      <c r="B1" s="29"/>
      <c r="C1" s="30"/>
      <c r="D1" s="29"/>
      <c r="E1" s="29"/>
      <c r="F1" s="29"/>
      <c r="G1" s="29"/>
      <c r="H1" s="29"/>
      <c r="I1" s="29"/>
      <c r="J1" s="29"/>
      <c r="K1" s="29"/>
      <c r="L1" s="29"/>
    </row>
    <row r="2" spans="1:12" s="11" customFormat="1" ht="69.75" customHeight="1" x14ac:dyDescent="0.25">
      <c r="A2" s="33" t="s">
        <v>0</v>
      </c>
      <c r="B2" s="34" t="s">
        <v>1</v>
      </c>
      <c r="C2" s="33" t="s">
        <v>2</v>
      </c>
      <c r="D2" s="33"/>
      <c r="E2" s="33" t="s">
        <v>5</v>
      </c>
      <c r="F2" s="33"/>
      <c r="G2" s="33" t="s">
        <v>6</v>
      </c>
      <c r="H2" s="33"/>
      <c r="I2" s="31" t="s">
        <v>7</v>
      </c>
      <c r="J2" s="32"/>
      <c r="K2" s="33" t="s">
        <v>8</v>
      </c>
      <c r="L2" s="33"/>
    </row>
    <row r="3" spans="1:12" s="11" customFormat="1" ht="17.25" customHeight="1" x14ac:dyDescent="0.25">
      <c r="A3" s="33"/>
      <c r="B3" s="35"/>
      <c r="C3" s="16" t="s">
        <v>3</v>
      </c>
      <c r="D3" s="21" t="s">
        <v>4</v>
      </c>
      <c r="E3" s="16" t="s">
        <v>3</v>
      </c>
      <c r="F3" s="21" t="s">
        <v>4</v>
      </c>
      <c r="G3" s="16" t="s">
        <v>3</v>
      </c>
      <c r="H3" s="22" t="s">
        <v>4</v>
      </c>
      <c r="I3" s="23" t="s">
        <v>3</v>
      </c>
      <c r="J3" s="22" t="s">
        <v>4</v>
      </c>
      <c r="K3" s="16" t="s">
        <v>3</v>
      </c>
      <c r="L3" s="22" t="s">
        <v>4</v>
      </c>
    </row>
    <row r="4" spans="1:12" ht="12.75" customHeight="1" x14ac:dyDescent="0.25">
      <c r="A4" s="24" t="s">
        <v>0</v>
      </c>
      <c r="B4" s="27" t="s">
        <v>1</v>
      </c>
      <c r="C4" s="24" t="s">
        <v>2</v>
      </c>
      <c r="D4" s="24"/>
      <c r="E4" s="24" t="s">
        <v>5</v>
      </c>
      <c r="F4" s="24"/>
      <c r="G4" s="24" t="s">
        <v>6</v>
      </c>
      <c r="H4" s="24"/>
      <c r="I4" s="25" t="s">
        <v>7</v>
      </c>
      <c r="J4" s="26"/>
      <c r="K4" s="24" t="s">
        <v>8</v>
      </c>
      <c r="L4" s="24"/>
    </row>
    <row r="5" spans="1:12" ht="66" customHeight="1" x14ac:dyDescent="0.25">
      <c r="A5" s="24"/>
      <c r="B5" s="28"/>
      <c r="C5" s="1" t="s">
        <v>3</v>
      </c>
      <c r="D5" s="2" t="s">
        <v>4</v>
      </c>
      <c r="E5" s="1" t="s">
        <v>3</v>
      </c>
      <c r="F5" s="2" t="s">
        <v>4</v>
      </c>
      <c r="G5" s="1" t="s">
        <v>3</v>
      </c>
      <c r="H5" s="3" t="s">
        <v>4</v>
      </c>
      <c r="I5" s="4" t="s">
        <v>3</v>
      </c>
      <c r="J5" s="3" t="s">
        <v>4</v>
      </c>
      <c r="K5" s="1" t="s">
        <v>3</v>
      </c>
      <c r="L5" s="3" t="s">
        <v>4</v>
      </c>
    </row>
    <row r="6" spans="1:12" ht="51" x14ac:dyDescent="0.25">
      <c r="A6" s="13">
        <v>1</v>
      </c>
      <c r="B6" s="14" t="s">
        <v>9</v>
      </c>
      <c r="C6" s="15">
        <f t="shared" ref="C6:D10" si="0">E6+G6+I6+K6</f>
        <v>4794162</v>
      </c>
      <c r="D6" s="15">
        <f t="shared" si="0"/>
        <v>100</v>
      </c>
      <c r="E6" s="15">
        <v>2298278</v>
      </c>
      <c r="F6" s="15">
        <f t="shared" ref="F6:F10" si="1">E6/C6*100</f>
        <v>47.939097594115509</v>
      </c>
      <c r="G6" s="15">
        <v>95884</v>
      </c>
      <c r="H6" s="15">
        <f t="shared" ref="H6:H10" si="2">G6/C6*100</f>
        <v>2.0000158526140752</v>
      </c>
      <c r="I6" s="15"/>
      <c r="J6" s="15">
        <f t="shared" ref="J6:J11" si="3">I6/C6*100</f>
        <v>0</v>
      </c>
      <c r="K6" s="15">
        <v>2400000</v>
      </c>
      <c r="L6" s="15">
        <f>K6/C6*100</f>
        <v>50.060886553270414</v>
      </c>
    </row>
    <row r="7" spans="1:12" ht="51" x14ac:dyDescent="0.25">
      <c r="A7" s="13">
        <v>2</v>
      </c>
      <c r="B7" s="14" t="s">
        <v>12</v>
      </c>
      <c r="C7" s="15">
        <f t="shared" si="0"/>
        <v>1262820</v>
      </c>
      <c r="D7" s="15">
        <f t="shared" si="0"/>
        <v>100</v>
      </c>
      <c r="E7" s="15">
        <v>486387</v>
      </c>
      <c r="F7" s="15">
        <f t="shared" si="1"/>
        <v>38.515940514087518</v>
      </c>
      <c r="G7" s="15">
        <v>25047</v>
      </c>
      <c r="H7" s="15">
        <f t="shared" si="2"/>
        <v>1.983418064332209</v>
      </c>
      <c r="I7" s="15"/>
      <c r="J7" s="15">
        <f t="shared" si="3"/>
        <v>0</v>
      </c>
      <c r="K7" s="15">
        <v>751386</v>
      </c>
      <c r="L7" s="15">
        <f>K7/C7*100</f>
        <v>59.500641421580269</v>
      </c>
    </row>
    <row r="8" spans="1:12" ht="51" x14ac:dyDescent="0.25">
      <c r="A8" s="13">
        <v>3</v>
      </c>
      <c r="B8" s="14" t="s">
        <v>10</v>
      </c>
      <c r="C8" s="15">
        <f t="shared" si="0"/>
        <v>4215380</v>
      </c>
      <c r="D8" s="15">
        <f t="shared" si="0"/>
        <v>100</v>
      </c>
      <c r="E8" s="15">
        <v>1731072</v>
      </c>
      <c r="F8" s="15">
        <f t="shared" si="1"/>
        <v>41.065621604695188</v>
      </c>
      <c r="G8" s="15">
        <v>84308</v>
      </c>
      <c r="H8" s="15">
        <f t="shared" si="2"/>
        <v>2.0000094890614846</v>
      </c>
      <c r="I8" s="15"/>
      <c r="J8" s="15">
        <f t="shared" si="3"/>
        <v>0</v>
      </c>
      <c r="K8" s="15">
        <v>2400000</v>
      </c>
      <c r="L8" s="15">
        <f>K8/C8*100</f>
        <v>56.934368906243328</v>
      </c>
    </row>
    <row r="9" spans="1:12" ht="42" customHeight="1" x14ac:dyDescent="0.25">
      <c r="A9" s="13">
        <v>4</v>
      </c>
      <c r="B9" s="14" t="s">
        <v>11</v>
      </c>
      <c r="C9" s="15">
        <f t="shared" si="0"/>
        <v>4253060</v>
      </c>
      <c r="D9" s="15">
        <f t="shared" si="0"/>
        <v>100</v>
      </c>
      <c r="E9" s="15">
        <v>1767998</v>
      </c>
      <c r="F9" s="15">
        <f t="shared" si="1"/>
        <v>41.570022524958503</v>
      </c>
      <c r="G9" s="15">
        <v>85062</v>
      </c>
      <c r="H9" s="15">
        <f t="shared" si="2"/>
        <v>2.0000188099862219</v>
      </c>
      <c r="I9" s="15"/>
      <c r="J9" s="15">
        <f t="shared" si="3"/>
        <v>0</v>
      </c>
      <c r="K9" s="15">
        <v>2400000</v>
      </c>
      <c r="L9" s="15">
        <f>K9/C9*100</f>
        <v>56.429958665055281</v>
      </c>
    </row>
    <row r="10" spans="1:12" ht="45" customHeight="1" thickBot="1" x14ac:dyDescent="0.3">
      <c r="A10" s="13">
        <v>5</v>
      </c>
      <c r="B10" s="14" t="s">
        <v>13</v>
      </c>
      <c r="C10" s="15">
        <f t="shared" si="0"/>
        <v>4131660</v>
      </c>
      <c r="D10" s="15">
        <f t="shared" si="0"/>
        <v>100</v>
      </c>
      <c r="E10" s="15">
        <v>1657184</v>
      </c>
      <c r="F10" s="15">
        <f t="shared" si="1"/>
        <v>40.109399127711384</v>
      </c>
      <c r="G10" s="15">
        <v>79822</v>
      </c>
      <c r="H10" s="15">
        <f t="shared" si="2"/>
        <v>1.9319595513667631</v>
      </c>
      <c r="I10" s="15"/>
      <c r="J10" s="15">
        <f t="shared" si="3"/>
        <v>0</v>
      </c>
      <c r="K10" s="15">
        <v>2394654</v>
      </c>
      <c r="L10" s="15">
        <f>K10/C10*100</f>
        <v>57.958641320921856</v>
      </c>
    </row>
    <row r="11" spans="1:12" s="19" customFormat="1" ht="16.5" thickBot="1" x14ac:dyDescent="0.3">
      <c r="B11" s="18" t="s">
        <v>14</v>
      </c>
      <c r="C11" s="17">
        <f>SUM(C6,C7,C8,C9,C10)</f>
        <v>18657082</v>
      </c>
      <c r="D11" s="7"/>
      <c r="E11" s="17">
        <f>SUM(E6,E7,E8,E9,E10)</f>
        <v>7940919</v>
      </c>
      <c r="F11" s="7"/>
      <c r="G11" s="17">
        <f>SUM(G6,G7,G8,G9,G10)</f>
        <v>370123</v>
      </c>
      <c r="H11" s="9"/>
      <c r="I11" s="6"/>
      <c r="J11" s="9">
        <f t="shared" si="3"/>
        <v>0</v>
      </c>
      <c r="K11" s="17">
        <f>SUM(K6,K7,K8,K9,K10)</f>
        <v>10346040</v>
      </c>
      <c r="L11" s="20"/>
    </row>
  </sheetData>
  <sortState ref="A4:P368">
    <sortCondition ref="A4:A368"/>
  </sortState>
  <mergeCells count="15">
    <mergeCell ref="A1:L1"/>
    <mergeCell ref="I2:J2"/>
    <mergeCell ref="K2:L2"/>
    <mergeCell ref="A2:A3"/>
    <mergeCell ref="B2:B3"/>
    <mergeCell ref="C2:D2"/>
    <mergeCell ref="E2:F2"/>
    <mergeCell ref="G2:H2"/>
    <mergeCell ref="G4:H4"/>
    <mergeCell ref="I4:J4"/>
    <mergeCell ref="K4:L4"/>
    <mergeCell ref="A4:A5"/>
    <mergeCell ref="B4:B5"/>
    <mergeCell ref="C4:D4"/>
    <mergeCell ref="E4:F4"/>
  </mergeCells>
  <printOptions horizontalCentered="1"/>
  <pageMargins left="0" right="0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проектов на 2023г.</vt:lpstr>
      <vt:lpstr>'Перечень проектов на 2023г.'!Заголовки_для_печати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2022-12-28T07:19:03Z</dcterms:modified>
</cp:coreProperties>
</file>